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kumenty\science_centrum\VIDA_skolam\program\"/>
    </mc:Choice>
  </mc:AlternateContent>
  <bookViews>
    <workbookView xWindow="0" yWindow="0" windowWidth="20490" windowHeight="8340"/>
  </bookViews>
  <sheets>
    <sheet name="1. uvedení" sheetId="1" r:id="rId1"/>
    <sheet name="2. uvedení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H4" i="2"/>
  <c r="H5" i="2"/>
  <c r="H6" i="2"/>
  <c r="H7" i="2"/>
  <c r="H8" i="2"/>
  <c r="H9" i="2"/>
  <c r="H10" i="2"/>
  <c r="H11" i="2"/>
  <c r="H12" i="2"/>
  <c r="H13" i="2"/>
  <c r="H14" i="2"/>
  <c r="D43" i="2"/>
  <c r="E4" i="2"/>
  <c r="E5" i="2"/>
  <c r="E6" i="2"/>
  <c r="E7" i="2"/>
  <c r="E8" i="2"/>
  <c r="E9" i="2"/>
  <c r="E10" i="2"/>
  <c r="E11" i="2"/>
  <c r="E12" i="2"/>
  <c r="E13" i="2"/>
  <c r="E14" i="2"/>
  <c r="E3" i="2"/>
  <c r="C43" i="2"/>
  <c r="I10" i="2"/>
  <c r="I6" i="2"/>
  <c r="H3" i="2"/>
  <c r="I12" i="2" l="1"/>
  <c r="I14" i="2"/>
  <c r="I3" i="2"/>
  <c r="I5" i="2"/>
  <c r="I7" i="2"/>
  <c r="I11" i="2"/>
  <c r="I13" i="2"/>
  <c r="I9" i="2"/>
  <c r="I4" i="2"/>
  <c r="I8" i="2"/>
  <c r="I15" i="1"/>
  <c r="C36" i="1"/>
  <c r="D36" i="1"/>
  <c r="I4" i="1"/>
  <c r="I5" i="1"/>
  <c r="I6" i="1"/>
  <c r="I7" i="1"/>
  <c r="I8" i="1"/>
  <c r="I9" i="1"/>
  <c r="I10" i="1"/>
  <c r="I11" i="1"/>
  <c r="I12" i="1"/>
  <c r="I13" i="1"/>
  <c r="I14" i="1"/>
  <c r="I3" i="1"/>
  <c r="H4" i="1"/>
  <c r="H5" i="1"/>
  <c r="H6" i="1"/>
  <c r="H7" i="1"/>
  <c r="H8" i="1"/>
  <c r="H9" i="1"/>
  <c r="H10" i="1"/>
  <c r="H11" i="1"/>
  <c r="H12" i="1"/>
  <c r="H13" i="1"/>
  <c r="H14" i="1"/>
  <c r="H3" i="1"/>
  <c r="E4" i="1" l="1"/>
  <c r="E5" i="1"/>
  <c r="E6" i="1"/>
  <c r="E7" i="1"/>
  <c r="E8" i="1"/>
  <c r="E9" i="1"/>
  <c r="E10" i="1"/>
  <c r="E11" i="1"/>
  <c r="E12" i="1"/>
  <c r="E13" i="1"/>
  <c r="E14" i="1"/>
  <c r="E3" i="1"/>
</calcChain>
</file>

<file path=xl/sharedStrings.xml><?xml version="1.0" encoding="utf-8"?>
<sst xmlns="http://schemas.openxmlformats.org/spreadsheetml/2006/main" count="97" uniqueCount="50">
  <si>
    <t>Ć. otázky</t>
  </si>
  <si>
    <t>PRETEST</t>
  </si>
  <si>
    <t>správná</t>
  </si>
  <si>
    <t>špatná</t>
  </si>
  <si>
    <t>POSTTEST</t>
  </si>
  <si>
    <t xml:space="preserve">správná </t>
  </si>
  <si>
    <t>% správných</t>
  </si>
  <si>
    <t>Za biomasu považujeme:</t>
  </si>
  <si>
    <t>Elektrická přenosová soustava zajišťuje</t>
  </si>
  <si>
    <t>Jeden barel ropy představuje</t>
  </si>
  <si>
    <t>Geotermální elektrárny využívají …</t>
  </si>
  <si>
    <t>Sluneční svit v ČR</t>
  </si>
  <si>
    <t>Která z těchto technologií produkuje CO2?</t>
  </si>
  <si>
    <t>Francisova turbína se používá</t>
  </si>
  <si>
    <t>K výhodám větrných elektráren patří</t>
  </si>
  <si>
    <t>Název suroviny obsahující zejména metan</t>
  </si>
  <si>
    <t>Jedna tuna černého uhlí stojí na světovém trhu …</t>
  </si>
  <si>
    <t>Oxid uhličitý je z atmosféry odstraňován těmito procesy</t>
  </si>
  <si>
    <t>K výhodám jaderných elektráren počítáme …</t>
  </si>
  <si>
    <t>zlepšení o</t>
  </si>
  <si>
    <t>Žák 1</t>
  </si>
  <si>
    <t>Žák 2</t>
  </si>
  <si>
    <t>Žák 3</t>
  </si>
  <si>
    <t>Žák 4</t>
  </si>
  <si>
    <t>Žák 5</t>
  </si>
  <si>
    <t>Žák 6</t>
  </si>
  <si>
    <t>Žák 7</t>
  </si>
  <si>
    <t>Žák 8</t>
  </si>
  <si>
    <t>Žák 9</t>
  </si>
  <si>
    <t>Žák 10</t>
  </si>
  <si>
    <t>Žák 11</t>
  </si>
  <si>
    <t>Žák 12</t>
  </si>
  <si>
    <t>Žák 13</t>
  </si>
  <si>
    <t>Žák 14</t>
  </si>
  <si>
    <t>Žák 15</t>
  </si>
  <si>
    <t>Žák 16</t>
  </si>
  <si>
    <t>Žák 17</t>
  </si>
  <si>
    <t>Žák 18</t>
  </si>
  <si>
    <t>Žák 19</t>
  </si>
  <si>
    <t>pretest</t>
  </si>
  <si>
    <t>posttest</t>
  </si>
  <si>
    <t>průměrný výsledek</t>
  </si>
  <si>
    <t>Žák 20</t>
  </si>
  <si>
    <t>Žák 21</t>
  </si>
  <si>
    <t>Žák 22</t>
  </si>
  <si>
    <t>Žák 23</t>
  </si>
  <si>
    <t>Žák 24</t>
  </si>
  <si>
    <t>Žák 25</t>
  </si>
  <si>
    <t>Žák 26</t>
  </si>
  <si>
    <t>prům.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</si>
</sst>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9" fontId="0" fillId="0" borderId="1" xfId="1" applyFont="1" applyBorder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9" fontId="0" fillId="0" borderId="1" xfId="0" applyNumberFormat="1" applyBorder="1"/>
    <xf numFmtId="9" fontId="2" fillId="0" borderId="1" xfId="0" applyNumberFormat="1" applyFont="1" applyBorder="1"/>
    <xf numFmtId="0" fontId="3" fillId="0" borderId="0" xfId="0" applyFont="1"/>
    <xf numFmtId="9" fontId="0" fillId="0" borderId="0" xfId="0" applyNumberFormat="1"/>
    <xf numFmtId="9" fontId="4" fillId="0" borderId="1" xfId="0" applyNumberFormat="1" applyFont="1" applyBorder="1"/>
    <xf numFmtId="0" fontId="0" fillId="0" borderId="1" xfId="0" applyBorder="1" applyAlignment="1">
      <alignment horizontal="center"/>
    </xf>
    <xf numFmtId="2" fontId="3" fillId="0" borderId="0" xfId="0" applyNumberFormat="1" applyFo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/>
  </sheetViews>
  <sheetFormatPr defaultRowHeight="15" x14ac:dyDescent="0.25"/>
  <cols>
    <col min="2" max="2" width="33" customWidth="1"/>
    <col min="3" max="4" width="9.5703125" bestFit="1" customWidth="1"/>
    <col min="5" max="5" width="11.5703125" customWidth="1"/>
    <col min="8" max="8" width="11.5703125" customWidth="1"/>
    <col min="9" max="9" width="10.42578125" customWidth="1"/>
  </cols>
  <sheetData>
    <row r="1" spans="1:9" x14ac:dyDescent="0.25">
      <c r="C1" s="10" t="s">
        <v>1</v>
      </c>
      <c r="D1" s="10"/>
      <c r="E1" s="10"/>
      <c r="F1" s="10" t="s">
        <v>4</v>
      </c>
      <c r="G1" s="10"/>
      <c r="H1" s="10"/>
    </row>
    <row r="2" spans="1:9" x14ac:dyDescent="0.25">
      <c r="A2" s="1" t="s">
        <v>0</v>
      </c>
      <c r="B2" s="1"/>
      <c r="C2" s="1" t="s">
        <v>2</v>
      </c>
      <c r="D2" s="1" t="s">
        <v>3</v>
      </c>
      <c r="E2" s="1" t="s">
        <v>6</v>
      </c>
      <c r="F2" s="1" t="s">
        <v>5</v>
      </c>
      <c r="G2" s="1" t="s">
        <v>3</v>
      </c>
      <c r="H2" s="1" t="s">
        <v>6</v>
      </c>
      <c r="I2" s="4" t="s">
        <v>19</v>
      </c>
    </row>
    <row r="3" spans="1:9" x14ac:dyDescent="0.25">
      <c r="A3" s="1">
        <v>1</v>
      </c>
      <c r="B3" s="3" t="s">
        <v>7</v>
      </c>
      <c r="C3" s="1">
        <v>16</v>
      </c>
      <c r="D3" s="1">
        <v>3</v>
      </c>
      <c r="E3" s="2">
        <f>C3/19</f>
        <v>0.84210526315789469</v>
      </c>
      <c r="F3" s="1">
        <v>16</v>
      </c>
      <c r="G3" s="1">
        <v>1</v>
      </c>
      <c r="H3" s="2">
        <f>F3/17</f>
        <v>0.94117647058823528</v>
      </c>
      <c r="I3" s="5">
        <f>H3-E3</f>
        <v>9.9071207430340591E-2</v>
      </c>
    </row>
    <row r="4" spans="1:9" ht="30" x14ac:dyDescent="0.25">
      <c r="A4" s="1">
        <v>2</v>
      </c>
      <c r="B4" s="3" t="s">
        <v>8</v>
      </c>
      <c r="C4" s="1">
        <v>8</v>
      </c>
      <c r="D4" s="1">
        <v>11</v>
      </c>
      <c r="E4" s="2">
        <f t="shared" ref="E4:E14" si="0">C4/19</f>
        <v>0.42105263157894735</v>
      </c>
      <c r="F4" s="1">
        <v>4</v>
      </c>
      <c r="G4" s="1">
        <v>13</v>
      </c>
      <c r="H4" s="2">
        <f t="shared" ref="H4:H14" si="1">F4/17</f>
        <v>0.23529411764705882</v>
      </c>
      <c r="I4" s="6">
        <f t="shared" ref="I4:I14" si="2">H4-E4</f>
        <v>-0.18575851393188852</v>
      </c>
    </row>
    <row r="5" spans="1:9" x14ac:dyDescent="0.25">
      <c r="A5" s="1">
        <v>3</v>
      </c>
      <c r="B5" s="3" t="s">
        <v>9</v>
      </c>
      <c r="C5" s="1">
        <v>5</v>
      </c>
      <c r="D5" s="1">
        <v>14</v>
      </c>
      <c r="E5" s="2">
        <f t="shared" si="0"/>
        <v>0.26315789473684209</v>
      </c>
      <c r="F5" s="1">
        <v>8</v>
      </c>
      <c r="G5" s="1">
        <v>9</v>
      </c>
      <c r="H5" s="2">
        <f t="shared" si="1"/>
        <v>0.47058823529411764</v>
      </c>
      <c r="I5" s="5">
        <f t="shared" si="2"/>
        <v>0.20743034055727555</v>
      </c>
    </row>
    <row r="6" spans="1:9" x14ac:dyDescent="0.25">
      <c r="A6" s="1">
        <v>4</v>
      </c>
      <c r="B6" s="3" t="s">
        <v>10</v>
      </c>
      <c r="C6" s="1">
        <v>6</v>
      </c>
      <c r="D6" s="1">
        <v>13</v>
      </c>
      <c r="E6" s="2">
        <f t="shared" si="0"/>
        <v>0.31578947368421051</v>
      </c>
      <c r="F6" s="1">
        <v>7</v>
      </c>
      <c r="G6" s="1">
        <v>10</v>
      </c>
      <c r="H6" s="2">
        <f t="shared" si="1"/>
        <v>0.41176470588235292</v>
      </c>
      <c r="I6" s="5">
        <f t="shared" si="2"/>
        <v>9.5975232198142413E-2</v>
      </c>
    </row>
    <row r="7" spans="1:9" x14ac:dyDescent="0.25">
      <c r="A7" s="1">
        <v>5</v>
      </c>
      <c r="B7" s="3" t="s">
        <v>11</v>
      </c>
      <c r="C7" s="1">
        <v>3</v>
      </c>
      <c r="D7" s="1">
        <v>16</v>
      </c>
      <c r="E7" s="2">
        <f t="shared" si="0"/>
        <v>0.15789473684210525</v>
      </c>
      <c r="F7" s="1">
        <v>9</v>
      </c>
      <c r="G7" s="1">
        <v>8</v>
      </c>
      <c r="H7" s="2">
        <f t="shared" si="1"/>
        <v>0.52941176470588236</v>
      </c>
      <c r="I7" s="5">
        <f t="shared" si="2"/>
        <v>0.37151702786377711</v>
      </c>
    </row>
    <row r="8" spans="1:9" ht="30" x14ac:dyDescent="0.25">
      <c r="A8" s="1">
        <v>6</v>
      </c>
      <c r="B8" s="3" t="s">
        <v>12</v>
      </c>
      <c r="C8" s="1">
        <v>13</v>
      </c>
      <c r="D8" s="1">
        <v>6</v>
      </c>
      <c r="E8" s="2">
        <f t="shared" si="0"/>
        <v>0.68421052631578949</v>
      </c>
      <c r="F8" s="1">
        <v>14</v>
      </c>
      <c r="G8" s="1">
        <v>3</v>
      </c>
      <c r="H8" s="2">
        <f t="shared" si="1"/>
        <v>0.82352941176470584</v>
      </c>
      <c r="I8" s="5">
        <f t="shared" si="2"/>
        <v>0.13931888544891635</v>
      </c>
    </row>
    <row r="9" spans="1:9" x14ac:dyDescent="0.25">
      <c r="A9" s="1">
        <v>7</v>
      </c>
      <c r="B9" s="3" t="s">
        <v>13</v>
      </c>
      <c r="C9" s="1">
        <v>10</v>
      </c>
      <c r="D9" s="1">
        <v>9</v>
      </c>
      <c r="E9" s="2">
        <f t="shared" si="0"/>
        <v>0.52631578947368418</v>
      </c>
      <c r="F9" s="1">
        <v>14</v>
      </c>
      <c r="G9" s="1">
        <v>3</v>
      </c>
      <c r="H9" s="2">
        <f t="shared" si="1"/>
        <v>0.82352941176470584</v>
      </c>
      <c r="I9" s="5">
        <f t="shared" si="2"/>
        <v>0.29721362229102166</v>
      </c>
    </row>
    <row r="10" spans="1:9" ht="19.5" customHeight="1" x14ac:dyDescent="0.25">
      <c r="A10" s="1">
        <v>8</v>
      </c>
      <c r="B10" s="3" t="s">
        <v>14</v>
      </c>
      <c r="C10" s="1">
        <v>15</v>
      </c>
      <c r="D10" s="1">
        <v>4</v>
      </c>
      <c r="E10" s="2">
        <f t="shared" si="0"/>
        <v>0.78947368421052633</v>
      </c>
      <c r="F10" s="1">
        <v>14</v>
      </c>
      <c r="G10" s="1">
        <v>3</v>
      </c>
      <c r="H10" s="2">
        <f t="shared" si="1"/>
        <v>0.82352941176470584</v>
      </c>
      <c r="I10" s="5">
        <f t="shared" si="2"/>
        <v>3.4055727554179516E-2</v>
      </c>
    </row>
    <row r="11" spans="1:9" ht="30" x14ac:dyDescent="0.25">
      <c r="A11" s="1">
        <v>9</v>
      </c>
      <c r="B11" s="3" t="s">
        <v>15</v>
      </c>
      <c r="C11" s="1">
        <v>4</v>
      </c>
      <c r="D11" s="1">
        <v>15</v>
      </c>
      <c r="E11" s="2">
        <f t="shared" si="0"/>
        <v>0.21052631578947367</v>
      </c>
      <c r="F11" s="1">
        <v>15</v>
      </c>
      <c r="G11" s="1">
        <v>2</v>
      </c>
      <c r="H11" s="2">
        <f t="shared" si="1"/>
        <v>0.88235294117647056</v>
      </c>
      <c r="I11" s="5">
        <f t="shared" si="2"/>
        <v>0.67182662538699689</v>
      </c>
    </row>
    <row r="12" spans="1:9" ht="30" x14ac:dyDescent="0.25">
      <c r="A12" s="1">
        <v>10</v>
      </c>
      <c r="B12" s="3" t="s">
        <v>16</v>
      </c>
      <c r="C12" s="1">
        <v>6</v>
      </c>
      <c r="D12" s="1">
        <v>13</v>
      </c>
      <c r="E12" s="2">
        <f t="shared" si="0"/>
        <v>0.31578947368421051</v>
      </c>
      <c r="F12" s="1">
        <v>6</v>
      </c>
      <c r="G12" s="1">
        <v>11</v>
      </c>
      <c r="H12" s="2">
        <f t="shared" si="1"/>
        <v>0.35294117647058826</v>
      </c>
      <c r="I12" s="5">
        <f t="shared" si="2"/>
        <v>3.7151702786377749E-2</v>
      </c>
    </row>
    <row r="13" spans="1:9" ht="30" x14ac:dyDescent="0.25">
      <c r="A13" s="1">
        <v>11</v>
      </c>
      <c r="B13" s="3" t="s">
        <v>17</v>
      </c>
      <c r="C13" s="1">
        <v>8</v>
      </c>
      <c r="D13" s="1">
        <v>11</v>
      </c>
      <c r="E13" s="2">
        <f t="shared" si="0"/>
        <v>0.42105263157894735</v>
      </c>
      <c r="F13" s="1">
        <v>10</v>
      </c>
      <c r="G13" s="1">
        <v>7</v>
      </c>
      <c r="H13" s="2">
        <f t="shared" si="1"/>
        <v>0.58823529411764708</v>
      </c>
      <c r="I13" s="5">
        <f t="shared" si="2"/>
        <v>0.16718266253869973</v>
      </c>
    </row>
    <row r="14" spans="1:9" ht="30" x14ac:dyDescent="0.25">
      <c r="A14" s="1">
        <v>12</v>
      </c>
      <c r="B14" s="3" t="s">
        <v>18</v>
      </c>
      <c r="C14" s="1">
        <v>13</v>
      </c>
      <c r="D14" s="1">
        <v>6</v>
      </c>
      <c r="E14" s="2">
        <f t="shared" si="0"/>
        <v>0.68421052631578949</v>
      </c>
      <c r="F14" s="1">
        <v>14</v>
      </c>
      <c r="G14" s="1">
        <v>3</v>
      </c>
      <c r="H14" s="2">
        <f t="shared" si="1"/>
        <v>0.82352941176470584</v>
      </c>
      <c r="I14" s="5">
        <f t="shared" si="2"/>
        <v>0.13931888544891635</v>
      </c>
    </row>
    <row r="15" spans="1:9" x14ac:dyDescent="0.25">
      <c r="H15" t="s">
        <v>49</v>
      </c>
      <c r="I15" s="8">
        <f>AVERAGE(I3:I14)</f>
        <v>0.17285861713106296</v>
      </c>
    </row>
    <row r="16" spans="1:9" x14ac:dyDescent="0.25">
      <c r="C16" t="s">
        <v>39</v>
      </c>
      <c r="D16" t="s">
        <v>40</v>
      </c>
    </row>
    <row r="17" spans="1:4" x14ac:dyDescent="0.25">
      <c r="A17" t="s">
        <v>20</v>
      </c>
      <c r="C17">
        <v>4</v>
      </c>
      <c r="D17">
        <v>9</v>
      </c>
    </row>
    <row r="18" spans="1:4" x14ac:dyDescent="0.25">
      <c r="A18" t="s">
        <v>21</v>
      </c>
      <c r="C18">
        <v>7</v>
      </c>
      <c r="D18">
        <v>8</v>
      </c>
    </row>
    <row r="19" spans="1:4" x14ac:dyDescent="0.25">
      <c r="A19" t="s">
        <v>22</v>
      </c>
      <c r="C19">
        <v>4</v>
      </c>
      <c r="D19">
        <v>6</v>
      </c>
    </row>
    <row r="20" spans="1:4" x14ac:dyDescent="0.25">
      <c r="A20" t="s">
        <v>23</v>
      </c>
      <c r="C20">
        <v>5</v>
      </c>
      <c r="D20">
        <v>10</v>
      </c>
    </row>
    <row r="21" spans="1:4" x14ac:dyDescent="0.25">
      <c r="A21" t="s">
        <v>24</v>
      </c>
      <c r="C21">
        <v>5</v>
      </c>
      <c r="D21">
        <v>3</v>
      </c>
    </row>
    <row r="22" spans="1:4" x14ac:dyDescent="0.25">
      <c r="A22" t="s">
        <v>25</v>
      </c>
      <c r="C22">
        <v>5</v>
      </c>
      <c r="D22">
        <v>11</v>
      </c>
    </row>
    <row r="23" spans="1:4" x14ac:dyDescent="0.25">
      <c r="A23" t="s">
        <v>26</v>
      </c>
      <c r="C23">
        <v>5</v>
      </c>
      <c r="D23">
        <v>8</v>
      </c>
    </row>
    <row r="24" spans="1:4" x14ac:dyDescent="0.25">
      <c r="A24" t="s">
        <v>27</v>
      </c>
      <c r="C24">
        <v>4</v>
      </c>
      <c r="D24">
        <v>8</v>
      </c>
    </row>
    <row r="25" spans="1:4" x14ac:dyDescent="0.25">
      <c r="A25" t="s">
        <v>28</v>
      </c>
      <c r="C25">
        <v>7</v>
      </c>
      <c r="D25">
        <v>8</v>
      </c>
    </row>
    <row r="26" spans="1:4" x14ac:dyDescent="0.25">
      <c r="A26" t="s">
        <v>29</v>
      </c>
      <c r="C26">
        <v>3</v>
      </c>
      <c r="D26">
        <v>12</v>
      </c>
    </row>
    <row r="27" spans="1:4" x14ac:dyDescent="0.25">
      <c r="A27" t="s">
        <v>30</v>
      </c>
      <c r="C27">
        <v>4</v>
      </c>
      <c r="D27">
        <v>7</v>
      </c>
    </row>
    <row r="28" spans="1:4" x14ac:dyDescent="0.25">
      <c r="A28" t="s">
        <v>31</v>
      </c>
      <c r="C28">
        <v>4</v>
      </c>
      <c r="D28">
        <v>7</v>
      </c>
    </row>
    <row r="29" spans="1:4" x14ac:dyDescent="0.25">
      <c r="A29" t="s">
        <v>32</v>
      </c>
      <c r="C29">
        <v>10</v>
      </c>
      <c r="D29">
        <v>11</v>
      </c>
    </row>
    <row r="30" spans="1:4" x14ac:dyDescent="0.25">
      <c r="A30" t="s">
        <v>33</v>
      </c>
      <c r="C30">
        <v>11</v>
      </c>
      <c r="D30">
        <v>10</v>
      </c>
    </row>
    <row r="31" spans="1:4" x14ac:dyDescent="0.25">
      <c r="A31" t="s">
        <v>34</v>
      </c>
      <c r="C31">
        <v>7</v>
      </c>
      <c r="D31">
        <v>9</v>
      </c>
    </row>
    <row r="32" spans="1:4" x14ac:dyDescent="0.25">
      <c r="A32" t="s">
        <v>35</v>
      </c>
      <c r="C32">
        <v>6</v>
      </c>
      <c r="D32">
        <v>12</v>
      </c>
    </row>
    <row r="33" spans="1:4" x14ac:dyDescent="0.25">
      <c r="A33" t="s">
        <v>36</v>
      </c>
      <c r="C33">
        <v>8</v>
      </c>
      <c r="D33">
        <v>4</v>
      </c>
    </row>
    <row r="34" spans="1:4" x14ac:dyDescent="0.25">
      <c r="A34" t="s">
        <v>37</v>
      </c>
      <c r="C34">
        <v>10</v>
      </c>
    </row>
    <row r="35" spans="1:4" x14ac:dyDescent="0.25">
      <c r="A35" t="s">
        <v>38</v>
      </c>
      <c r="C35">
        <v>5</v>
      </c>
    </row>
    <row r="36" spans="1:4" x14ac:dyDescent="0.25">
      <c r="A36" s="7" t="s">
        <v>41</v>
      </c>
      <c r="B36" s="7"/>
      <c r="C36" s="11">
        <f>AVERAGE(C17:C35)</f>
        <v>6</v>
      </c>
      <c r="D36" s="11">
        <f>AVERAGE(D17:D33)</f>
        <v>8.4117647058823533</v>
      </c>
    </row>
  </sheetData>
  <mergeCells count="2">
    <mergeCell ref="C1:E1"/>
    <mergeCell ref="F1:H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/>
  </sheetViews>
  <sheetFormatPr defaultRowHeight="15" x14ac:dyDescent="0.25"/>
  <cols>
    <col min="2" max="2" width="27.85546875" customWidth="1"/>
    <col min="3" max="4" width="9.5703125" bestFit="1" customWidth="1"/>
  </cols>
  <sheetData>
    <row r="1" spans="1:9" x14ac:dyDescent="0.25">
      <c r="C1" s="10" t="s">
        <v>1</v>
      </c>
      <c r="D1" s="10"/>
      <c r="E1" s="10"/>
      <c r="F1" s="10" t="s">
        <v>4</v>
      </c>
      <c r="G1" s="10"/>
      <c r="H1" s="10"/>
    </row>
    <row r="2" spans="1:9" x14ac:dyDescent="0.25">
      <c r="A2" s="1" t="s">
        <v>0</v>
      </c>
      <c r="B2" s="1"/>
      <c r="C2" s="1" t="s">
        <v>2</v>
      </c>
      <c r="D2" s="1" t="s">
        <v>3</v>
      </c>
      <c r="E2" s="1" t="s">
        <v>6</v>
      </c>
      <c r="F2" s="1" t="s">
        <v>5</v>
      </c>
      <c r="G2" s="1" t="s">
        <v>3</v>
      </c>
      <c r="H2" s="1" t="s">
        <v>6</v>
      </c>
      <c r="I2" s="4" t="s">
        <v>19</v>
      </c>
    </row>
    <row r="3" spans="1:9" x14ac:dyDescent="0.25">
      <c r="A3" s="1">
        <v>1</v>
      </c>
      <c r="B3" s="3" t="s">
        <v>7</v>
      </c>
      <c r="C3" s="1">
        <v>21</v>
      </c>
      <c r="D3" s="1">
        <v>5</v>
      </c>
      <c r="E3" s="2">
        <f>C3/26</f>
        <v>0.80769230769230771</v>
      </c>
      <c r="F3" s="1">
        <v>17</v>
      </c>
      <c r="G3" s="1"/>
      <c r="H3" s="2">
        <f>F3/17</f>
        <v>1</v>
      </c>
      <c r="I3" s="5">
        <f>H3-E3</f>
        <v>0.19230769230769229</v>
      </c>
    </row>
    <row r="4" spans="1:9" ht="30" x14ac:dyDescent="0.25">
      <c r="A4" s="1">
        <v>2</v>
      </c>
      <c r="B4" s="3" t="s">
        <v>8</v>
      </c>
      <c r="C4" s="1">
        <v>10</v>
      </c>
      <c r="D4" s="1">
        <v>16</v>
      </c>
      <c r="E4" s="2">
        <f t="shared" ref="E4:E14" si="0">C4/26</f>
        <v>0.38461538461538464</v>
      </c>
      <c r="F4" s="1">
        <v>9</v>
      </c>
      <c r="G4" s="1">
        <v>8</v>
      </c>
      <c r="H4" s="2">
        <f t="shared" ref="H4:H14" si="1">F4/17</f>
        <v>0.52941176470588236</v>
      </c>
      <c r="I4" s="9">
        <f t="shared" ref="I4:I14" si="2">H4-E4</f>
        <v>0.14479638009049772</v>
      </c>
    </row>
    <row r="5" spans="1:9" x14ac:dyDescent="0.25">
      <c r="A5" s="1">
        <v>3</v>
      </c>
      <c r="B5" s="3" t="s">
        <v>9</v>
      </c>
      <c r="C5" s="1">
        <v>2</v>
      </c>
      <c r="D5" s="1">
        <v>24</v>
      </c>
      <c r="E5" s="2">
        <f t="shared" si="0"/>
        <v>7.6923076923076927E-2</v>
      </c>
      <c r="F5" s="1">
        <v>5</v>
      </c>
      <c r="G5" s="1">
        <v>12</v>
      </c>
      <c r="H5" s="2">
        <f t="shared" si="1"/>
        <v>0.29411764705882354</v>
      </c>
      <c r="I5" s="5">
        <f t="shared" si="2"/>
        <v>0.21719457013574661</v>
      </c>
    </row>
    <row r="6" spans="1:9" ht="30" x14ac:dyDescent="0.25">
      <c r="A6" s="1">
        <v>4</v>
      </c>
      <c r="B6" s="3" t="s">
        <v>10</v>
      </c>
      <c r="C6" s="1">
        <v>10</v>
      </c>
      <c r="D6" s="1">
        <v>16</v>
      </c>
      <c r="E6" s="2">
        <f t="shared" si="0"/>
        <v>0.38461538461538464</v>
      </c>
      <c r="F6" s="1">
        <v>9</v>
      </c>
      <c r="G6" s="1">
        <v>8</v>
      </c>
      <c r="H6" s="2">
        <f t="shared" si="1"/>
        <v>0.52941176470588236</v>
      </c>
      <c r="I6" s="5">
        <f t="shared" si="2"/>
        <v>0.14479638009049772</v>
      </c>
    </row>
    <row r="7" spans="1:9" x14ac:dyDescent="0.25">
      <c r="A7" s="1">
        <v>5</v>
      </c>
      <c r="B7" s="3" t="s">
        <v>11</v>
      </c>
      <c r="C7" s="1">
        <v>9</v>
      </c>
      <c r="D7" s="1">
        <v>17</v>
      </c>
      <c r="E7" s="2">
        <f t="shared" si="0"/>
        <v>0.34615384615384615</v>
      </c>
      <c r="F7" s="1">
        <v>6</v>
      </c>
      <c r="G7" s="1">
        <v>11</v>
      </c>
      <c r="H7" s="2">
        <f t="shared" si="1"/>
        <v>0.35294117647058826</v>
      </c>
      <c r="I7" s="5">
        <f t="shared" si="2"/>
        <v>6.7873303167421128E-3</v>
      </c>
    </row>
    <row r="8" spans="1:9" ht="30" x14ac:dyDescent="0.25">
      <c r="A8" s="1">
        <v>6</v>
      </c>
      <c r="B8" s="3" t="s">
        <v>12</v>
      </c>
      <c r="C8" s="1">
        <v>23</v>
      </c>
      <c r="D8" s="1">
        <v>3</v>
      </c>
      <c r="E8" s="2">
        <f t="shared" si="0"/>
        <v>0.88461538461538458</v>
      </c>
      <c r="F8" s="1">
        <v>14</v>
      </c>
      <c r="G8" s="1">
        <v>3</v>
      </c>
      <c r="H8" s="2">
        <f t="shared" si="1"/>
        <v>0.82352941176470584</v>
      </c>
      <c r="I8" s="6">
        <f t="shared" si="2"/>
        <v>-6.1085972850678738E-2</v>
      </c>
    </row>
    <row r="9" spans="1:9" x14ac:dyDescent="0.25">
      <c r="A9" s="1">
        <v>7</v>
      </c>
      <c r="B9" s="3" t="s">
        <v>13</v>
      </c>
      <c r="C9" s="1">
        <v>9</v>
      </c>
      <c r="D9" s="1">
        <v>17</v>
      </c>
      <c r="E9" s="2">
        <f t="shared" si="0"/>
        <v>0.34615384615384615</v>
      </c>
      <c r="F9" s="1">
        <v>12</v>
      </c>
      <c r="G9" s="1">
        <v>5</v>
      </c>
      <c r="H9" s="2">
        <f t="shared" si="1"/>
        <v>0.70588235294117652</v>
      </c>
      <c r="I9" s="5">
        <f t="shared" si="2"/>
        <v>0.35972850678733037</v>
      </c>
    </row>
    <row r="10" spans="1:9" ht="30" x14ac:dyDescent="0.25">
      <c r="A10" s="1">
        <v>8</v>
      </c>
      <c r="B10" s="3" t="s">
        <v>14</v>
      </c>
      <c r="C10" s="1">
        <v>18</v>
      </c>
      <c r="D10" s="1">
        <v>8</v>
      </c>
      <c r="E10" s="2">
        <f t="shared" si="0"/>
        <v>0.69230769230769229</v>
      </c>
      <c r="F10" s="1">
        <v>17</v>
      </c>
      <c r="G10" s="1"/>
      <c r="H10" s="2">
        <f t="shared" si="1"/>
        <v>1</v>
      </c>
      <c r="I10" s="5">
        <f t="shared" si="2"/>
        <v>0.30769230769230771</v>
      </c>
    </row>
    <row r="11" spans="1:9" ht="30" x14ac:dyDescent="0.25">
      <c r="A11" s="1">
        <v>9</v>
      </c>
      <c r="B11" s="3" t="s">
        <v>15</v>
      </c>
      <c r="C11" s="1">
        <v>8</v>
      </c>
      <c r="D11" s="1">
        <v>18</v>
      </c>
      <c r="E11" s="2">
        <f t="shared" si="0"/>
        <v>0.30769230769230771</v>
      </c>
      <c r="F11" s="1">
        <v>4</v>
      </c>
      <c r="G11" s="1">
        <v>13</v>
      </c>
      <c r="H11" s="2">
        <f t="shared" si="1"/>
        <v>0.23529411764705882</v>
      </c>
      <c r="I11" s="6">
        <f t="shared" si="2"/>
        <v>-7.2398190045248889E-2</v>
      </c>
    </row>
    <row r="12" spans="1:9" ht="30" x14ac:dyDescent="0.25">
      <c r="A12" s="1">
        <v>10</v>
      </c>
      <c r="B12" s="3" t="s">
        <v>16</v>
      </c>
      <c r="C12" s="1">
        <v>9</v>
      </c>
      <c r="D12" s="1">
        <v>17</v>
      </c>
      <c r="E12" s="2">
        <f t="shared" si="0"/>
        <v>0.34615384615384615</v>
      </c>
      <c r="F12" s="1">
        <v>7</v>
      </c>
      <c r="G12" s="1">
        <v>10</v>
      </c>
      <c r="H12" s="2">
        <f t="shared" si="1"/>
        <v>0.41176470588235292</v>
      </c>
      <c r="I12" s="5">
        <f t="shared" si="2"/>
        <v>6.5610859728506776E-2</v>
      </c>
    </row>
    <row r="13" spans="1:9" ht="30" x14ac:dyDescent="0.25">
      <c r="A13" s="1">
        <v>11</v>
      </c>
      <c r="B13" s="3" t="s">
        <v>17</v>
      </c>
      <c r="C13" s="1">
        <v>14</v>
      </c>
      <c r="D13" s="1">
        <v>12</v>
      </c>
      <c r="E13" s="2">
        <f t="shared" si="0"/>
        <v>0.53846153846153844</v>
      </c>
      <c r="F13" s="1">
        <v>10</v>
      </c>
      <c r="G13" s="1">
        <v>7</v>
      </c>
      <c r="H13" s="2">
        <f t="shared" si="1"/>
        <v>0.58823529411764708</v>
      </c>
      <c r="I13" s="5">
        <f t="shared" si="2"/>
        <v>4.9773755656108642E-2</v>
      </c>
    </row>
    <row r="14" spans="1:9" ht="30" x14ac:dyDescent="0.25">
      <c r="A14" s="1">
        <v>12</v>
      </c>
      <c r="B14" s="3" t="s">
        <v>18</v>
      </c>
      <c r="C14" s="1">
        <v>23</v>
      </c>
      <c r="D14" s="1">
        <v>3</v>
      </c>
      <c r="E14" s="2">
        <f t="shared" si="0"/>
        <v>0.88461538461538458</v>
      </c>
      <c r="F14" s="1">
        <v>15</v>
      </c>
      <c r="G14" s="1">
        <v>2</v>
      </c>
      <c r="H14" s="2">
        <f t="shared" si="1"/>
        <v>0.88235294117647056</v>
      </c>
      <c r="I14" s="5">
        <f t="shared" si="2"/>
        <v>-2.2624434389140191E-3</v>
      </c>
    </row>
    <row r="15" spans="1:9" x14ac:dyDescent="0.25">
      <c r="H15" t="s">
        <v>49</v>
      </c>
      <c r="I15" s="8">
        <f>AVERAGE(I3:I14)</f>
        <v>0.11274509803921569</v>
      </c>
    </row>
    <row r="16" spans="1:9" x14ac:dyDescent="0.25">
      <c r="C16" t="s">
        <v>39</v>
      </c>
      <c r="D16" t="s">
        <v>40</v>
      </c>
    </row>
    <row r="17" spans="1:4" x14ac:dyDescent="0.25">
      <c r="A17" t="s">
        <v>20</v>
      </c>
      <c r="C17">
        <v>9</v>
      </c>
      <c r="D17">
        <v>9</v>
      </c>
    </row>
    <row r="18" spans="1:4" x14ac:dyDescent="0.25">
      <c r="A18" t="s">
        <v>21</v>
      </c>
      <c r="C18">
        <v>4</v>
      </c>
      <c r="D18">
        <v>7</v>
      </c>
    </row>
    <row r="19" spans="1:4" x14ac:dyDescent="0.25">
      <c r="A19" t="s">
        <v>22</v>
      </c>
      <c r="C19">
        <v>7</v>
      </c>
      <c r="D19">
        <v>5</v>
      </c>
    </row>
    <row r="20" spans="1:4" x14ac:dyDescent="0.25">
      <c r="A20" t="s">
        <v>23</v>
      </c>
      <c r="C20">
        <v>4</v>
      </c>
      <c r="D20">
        <v>8</v>
      </c>
    </row>
    <row r="21" spans="1:4" x14ac:dyDescent="0.25">
      <c r="A21" t="s">
        <v>24</v>
      </c>
      <c r="C21">
        <v>8</v>
      </c>
      <c r="D21">
        <v>12</v>
      </c>
    </row>
    <row r="22" spans="1:4" x14ac:dyDescent="0.25">
      <c r="A22" t="s">
        <v>25</v>
      </c>
      <c r="C22">
        <v>6</v>
      </c>
      <c r="D22">
        <v>8</v>
      </c>
    </row>
    <row r="23" spans="1:4" x14ac:dyDescent="0.25">
      <c r="A23" t="s">
        <v>26</v>
      </c>
      <c r="C23">
        <v>7</v>
      </c>
      <c r="D23">
        <v>6</v>
      </c>
    </row>
    <row r="24" spans="1:4" x14ac:dyDescent="0.25">
      <c r="A24" t="s">
        <v>27</v>
      </c>
      <c r="C24">
        <v>7</v>
      </c>
      <c r="D24">
        <v>9</v>
      </c>
    </row>
    <row r="25" spans="1:4" x14ac:dyDescent="0.25">
      <c r="A25" t="s">
        <v>28</v>
      </c>
      <c r="C25">
        <v>6</v>
      </c>
      <c r="D25">
        <v>7</v>
      </c>
    </row>
    <row r="26" spans="1:4" x14ac:dyDescent="0.25">
      <c r="A26" t="s">
        <v>29</v>
      </c>
      <c r="C26">
        <v>7</v>
      </c>
      <c r="D26">
        <v>7</v>
      </c>
    </row>
    <row r="27" spans="1:4" x14ac:dyDescent="0.25">
      <c r="A27" t="s">
        <v>30</v>
      </c>
      <c r="C27">
        <v>9</v>
      </c>
      <c r="D27">
        <v>5</v>
      </c>
    </row>
    <row r="28" spans="1:4" x14ac:dyDescent="0.25">
      <c r="A28" t="s">
        <v>31</v>
      </c>
      <c r="C28">
        <v>9</v>
      </c>
      <c r="D28">
        <v>7</v>
      </c>
    </row>
    <row r="29" spans="1:4" x14ac:dyDescent="0.25">
      <c r="A29" t="s">
        <v>32</v>
      </c>
      <c r="C29">
        <v>8</v>
      </c>
      <c r="D29">
        <v>8</v>
      </c>
    </row>
    <row r="30" spans="1:4" x14ac:dyDescent="0.25">
      <c r="A30" t="s">
        <v>33</v>
      </c>
      <c r="C30">
        <v>7</v>
      </c>
      <c r="D30">
        <v>8</v>
      </c>
    </row>
    <row r="31" spans="1:4" x14ac:dyDescent="0.25">
      <c r="A31" t="s">
        <v>34</v>
      </c>
      <c r="C31">
        <v>5</v>
      </c>
      <c r="D31">
        <v>8</v>
      </c>
    </row>
    <row r="32" spans="1:4" x14ac:dyDescent="0.25">
      <c r="A32" t="s">
        <v>35</v>
      </c>
      <c r="C32">
        <v>5</v>
      </c>
      <c r="D32">
        <v>11</v>
      </c>
    </row>
    <row r="33" spans="1:4" x14ac:dyDescent="0.25">
      <c r="A33" t="s">
        <v>36</v>
      </c>
      <c r="C33">
        <v>7</v>
      </c>
      <c r="D33">
        <v>6</v>
      </c>
    </row>
    <row r="34" spans="1:4" x14ac:dyDescent="0.25">
      <c r="A34" t="s">
        <v>37</v>
      </c>
      <c r="C34">
        <v>4</v>
      </c>
    </row>
    <row r="35" spans="1:4" x14ac:dyDescent="0.25">
      <c r="A35" t="s">
        <v>38</v>
      </c>
      <c r="C35">
        <v>7</v>
      </c>
    </row>
    <row r="36" spans="1:4" x14ac:dyDescent="0.25">
      <c r="A36" t="s">
        <v>42</v>
      </c>
      <c r="C36">
        <v>8</v>
      </c>
    </row>
    <row r="37" spans="1:4" x14ac:dyDescent="0.25">
      <c r="A37" t="s">
        <v>43</v>
      </c>
      <c r="C37">
        <v>5</v>
      </c>
    </row>
    <row r="38" spans="1:4" x14ac:dyDescent="0.25">
      <c r="A38" t="s">
        <v>44</v>
      </c>
      <c r="C38">
        <v>5</v>
      </c>
    </row>
    <row r="39" spans="1:4" x14ac:dyDescent="0.25">
      <c r="A39" t="s">
        <v>45</v>
      </c>
      <c r="C39">
        <v>6</v>
      </c>
    </row>
    <row r="40" spans="1:4" x14ac:dyDescent="0.25">
      <c r="A40" t="s">
        <v>46</v>
      </c>
      <c r="C40">
        <v>4</v>
      </c>
    </row>
    <row r="41" spans="1:4" x14ac:dyDescent="0.25">
      <c r="A41" t="s">
        <v>47</v>
      </c>
      <c r="C41">
        <v>7</v>
      </c>
    </row>
    <row r="42" spans="1:4" x14ac:dyDescent="0.25">
      <c r="A42" t="s">
        <v>48</v>
      </c>
      <c r="C42">
        <v>4</v>
      </c>
    </row>
    <row r="43" spans="1:4" x14ac:dyDescent="0.25">
      <c r="A43" s="7" t="s">
        <v>41</v>
      </c>
      <c r="B43" s="7"/>
      <c r="C43" s="11">
        <f>AVERAGE(C17:C42)</f>
        <v>6.3461538461538458</v>
      </c>
      <c r="D43" s="11">
        <f>AVERAGE(D17:D33)</f>
        <v>7.7058823529411766</v>
      </c>
    </row>
  </sheetData>
  <mergeCells count="2">
    <mergeCell ref="C1:E1"/>
    <mergeCell ref="F1:H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1. uvedení</vt:lpstr>
      <vt:lpstr>2. uvedení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vaclav.vavra</dc:creator>
  <cp:lastModifiedBy>vaclav.vavra</cp:lastModifiedBy>
  <dcterms:created xsi:type="dcterms:W3CDTF">2019-02-04T13:30:28Z</dcterms:created>
  <dcterms:modified xsi:type="dcterms:W3CDTF">2019-08-13T07:31:42Z</dcterms:modified>
</cp:coreProperties>
</file>